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32" i="1"/>
  <c r="B18"/>
  <c r="B16"/>
  <c r="B14"/>
  <c r="B31"/>
  <c r="C11"/>
  <c r="B13" l="1"/>
</calcChain>
</file>

<file path=xl/sharedStrings.xml><?xml version="1.0" encoding="utf-8"?>
<sst xmlns="http://schemas.openxmlformats.org/spreadsheetml/2006/main" count="32" uniqueCount="28">
  <si>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</si>
  <si>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</si>
  <si>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</si>
  <si>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</si>
  <si>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</si>
  <si>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</si>
  <si>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</si>
  <si>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</si>
  <si>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20.05.2022.</t>
  </si>
  <si>
    <t>23.05.2022.</t>
  </si>
  <si>
    <t>IZVOD  BR. 93</t>
  </si>
  <si>
    <t>OLYMPUS CZECH GROUP S.R.O</t>
  </si>
  <si>
    <t>DUNAV OSIGURANJE ADO</t>
  </si>
  <si>
    <t>BIGZ OFFICE GROUP doo</t>
  </si>
  <si>
    <t>BEO MEDICAL TRADE D.O.O.</t>
  </si>
  <si>
    <t>NATALY DROGERIJA TR NIŠ</t>
  </si>
  <si>
    <t>MEDIPRO MPM DOO BEOGRAD</t>
  </si>
  <si>
    <t>VINČA INSTIT.ZA NUK.NAUKE-ZAŠTITA</t>
  </si>
  <si>
    <t>ZAVOD ZA JAVNO ZDRAVLJE LESKOVAC</t>
  </si>
  <si>
    <t>JKP VODOVOD LESKOVAC</t>
  </si>
  <si>
    <t>DEMOS DOO BATAJNICA-BEOGRAD</t>
  </si>
  <si>
    <t>AUTOMEHANIČARSKA RADNJA  STOJILJKOVIĆ M</t>
  </si>
  <si>
    <t>BIT TOTAL HEALTH SOLUTIONS DOO BEOGRAD</t>
  </si>
  <si>
    <t>TELEKOM SRBIJA AD BEOGRAD</t>
  </si>
  <si>
    <t>PROVIZIJA UPRAVE ZA TREZOR</t>
  </si>
  <si>
    <t>PLAĆANJE IZ SREDSTAVA MINISTARSTVA ZDRAVLJA - IZVOR 25</t>
  </si>
  <si>
    <t>OSTALI TROŠKOVI - IZVOR 17</t>
  </si>
  <si>
    <t>MATERIJALNI I OSTALI TROŠKOVI - 07E I 07F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</si>
</sst>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0" fontId="1" fillId="0" borderId="12" xfId="0" applyFont="1" applyFill="1" applyBorder="1"/>
    <xf numFmtId="4" fontId="13" fillId="0" borderId="13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  <xf numFmtId="0" fontId="1" fillId="0" borderId="14" xfId="0" applyFont="1" applyFill="1" applyBorder="1"/>
    <xf numFmtId="4" fontId="13" fillId="0" borderId="15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702302.68</v>
      </c>
    </row>
    <row r="8" spans="1:3">
      <c r="A8" s="7" t="s">
        <v>2</v>
      </c>
      <c r="B8" s="7" t="s">
        <v>8</v>
      </c>
      <c r="C8" s="13">
        <v>4215525.6900000004</v>
      </c>
    </row>
    <row r="9" spans="1:3">
      <c r="A9" s="7" t="s">
        <v>7</v>
      </c>
      <c r="B9" s="7" t="s">
        <v>9</v>
      </c>
      <c r="C9" s="8">
        <v>19474</v>
      </c>
    </row>
    <row r="10" spans="1:3">
      <c r="A10" s="9" t="s">
        <v>6</v>
      </c>
      <c r="B10" s="7" t="s">
        <v>9</v>
      </c>
      <c r="C10" s="10">
        <v>3532697.01</v>
      </c>
    </row>
    <row r="11" spans="1:3">
      <c r="A11" s="11"/>
      <c r="B11" s="7"/>
      <c r="C11" s="1">
        <f>C8+C9-C10</f>
        <v>702302.68000000063</v>
      </c>
    </row>
    <row r="12" spans="1:3">
      <c r="A12" s="11"/>
      <c r="C12" s="1"/>
    </row>
    <row r="13" spans="1:3">
      <c r="A13" s="2" t="s">
        <v>3</v>
      </c>
      <c r="B13" s="12" t="str">
        <f>A4</f>
        <v>23.05.2022.</v>
      </c>
    </row>
    <row r="14" spans="1:3">
      <c r="A14" s="14" t="s">
        <v>25</v>
      </c>
      <c r="B14" s="15">
        <f>SUM(B15)</f>
        <v>968996.81</v>
      </c>
    </row>
    <row r="15" spans="1:3">
      <c r="A15" s="16" t="s">
        <v>11</v>
      </c>
      <c r="B15" s="17">
        <v>968996.81</v>
      </c>
    </row>
    <row r="16" spans="1:3">
      <c r="A16" s="18" t="s">
        <v>26</v>
      </c>
      <c r="B16" s="19">
        <f>SUM(B17)</f>
        <v>54823.89</v>
      </c>
    </row>
    <row r="17" spans="1:2">
      <c r="A17" s="16" t="s">
        <v>12</v>
      </c>
      <c r="B17" s="17">
        <v>54823.89</v>
      </c>
    </row>
    <row r="18" spans="1:2">
      <c r="A18" s="18" t="s">
        <v>27</v>
      </c>
      <c r="B18" s="19">
        <f>SUM(B19:B31)</f>
        <v>2508876.31</v>
      </c>
    </row>
    <row r="19" spans="1:2">
      <c r="A19" s="20" t="s">
        <v>12</v>
      </c>
      <c r="B19" s="21">
        <v>516618.84</v>
      </c>
    </row>
    <row r="20" spans="1:2">
      <c r="A20" s="20" t="s">
        <v>13</v>
      </c>
      <c r="B20" s="21">
        <v>110524.68</v>
      </c>
    </row>
    <row r="21" spans="1:2">
      <c r="A21" s="20" t="s">
        <v>14</v>
      </c>
      <c r="B21" s="21">
        <v>347200</v>
      </c>
    </row>
    <row r="22" spans="1:2">
      <c r="A22" s="20" t="s">
        <v>15</v>
      </c>
      <c r="B22" s="21">
        <v>301150.8</v>
      </c>
    </row>
    <row r="23" spans="1:2">
      <c r="A23" s="20" t="s">
        <v>16</v>
      </c>
      <c r="B23" s="21">
        <v>98524.3</v>
      </c>
    </row>
    <row r="24" spans="1:2">
      <c r="A24" s="20" t="s">
        <v>17</v>
      </c>
      <c r="B24" s="21">
        <v>32580</v>
      </c>
    </row>
    <row r="25" spans="1:2">
      <c r="A25" s="20" t="s">
        <v>18</v>
      </c>
      <c r="B25" s="21">
        <v>179394</v>
      </c>
    </row>
    <row r="26" spans="1:2">
      <c r="A26" s="20" t="s">
        <v>19</v>
      </c>
      <c r="B26" s="21">
        <v>300000</v>
      </c>
    </row>
    <row r="27" spans="1:2">
      <c r="A27" s="20" t="s">
        <v>20</v>
      </c>
      <c r="B27" s="21">
        <v>89760</v>
      </c>
    </row>
    <row r="28" spans="1:2">
      <c r="A28" s="20" t="s">
        <v>21</v>
      </c>
      <c r="B28" s="21">
        <v>97410</v>
      </c>
    </row>
    <row r="29" spans="1:2">
      <c r="A29" s="20" t="s">
        <v>22</v>
      </c>
      <c r="B29" s="21">
        <v>124800</v>
      </c>
    </row>
    <row r="30" spans="1:2">
      <c r="A30" s="20" t="s">
        <v>23</v>
      </c>
      <c r="B30" s="21">
        <v>228921.38</v>
      </c>
    </row>
    <row r="31" spans="1:2">
      <c r="A31" s="16" t="s">
        <v>24</v>
      </c>
      <c r="B31" s="17">
        <f>81454.94+537.37</f>
        <v>81992.31</v>
      </c>
    </row>
    <row r="32" spans="1:2">
      <c r="B32" s="1">
        <f>B14+B16+B18</f>
        <v>3532697.0100000002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2022-05-24T05:26:34Z</dcterms:modified>
</cp:coreProperties>
</file>